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Danh sách hồ sơ trễ hẹn" sheetId="1" r:id="rId1"/>
    <sheet name="Số liệu tháng 11" sheetId="2" r:id="rId2"/>
  </sheets>
  <definedNames/>
  <calcPr fullCalcOnLoad="1"/>
</workbook>
</file>

<file path=xl/comments1.xml><?xml version="1.0" encoding="utf-8"?>
<comments xmlns="http://schemas.openxmlformats.org/spreadsheetml/2006/main">
  <authors>
    <author>INTEL</author>
  </authors>
  <commentList>
    <comment ref="M5" authorId="0">
      <text>
        <r>
          <rPr>
            <b/>
            <sz val="9"/>
            <rFont val="Tahoma"/>
            <family val="2"/>
          </rPr>
          <t>INTEL:</t>
        </r>
        <r>
          <rPr>
            <sz val="9"/>
            <rFont val="Tahoma"/>
            <family val="2"/>
          </rPr>
          <t xml:space="preserve">
</t>
        </r>
      </text>
    </comment>
  </commentList>
</comments>
</file>

<file path=xl/comments2.xml><?xml version="1.0" encoding="utf-8"?>
<comments xmlns="http://schemas.openxmlformats.org/spreadsheetml/2006/main">
  <authors>
    <author>INTEL</author>
    <author>Nguyen Thanh Ha</author>
  </authors>
  <commentList>
    <comment ref="L5" authorId="0">
      <text>
        <r>
          <rPr>
            <b/>
            <sz val="9"/>
            <rFont val="Tahoma"/>
            <family val="2"/>
          </rPr>
          <t>INTEL:</t>
        </r>
        <r>
          <rPr>
            <sz val="9"/>
            <rFont val="Tahoma"/>
            <family val="2"/>
          </rPr>
          <t xml:space="preserve">
</t>
        </r>
      </text>
    </comment>
    <comment ref="B24"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<sst xmlns="http://schemas.openxmlformats.org/spreadsheetml/2006/main" count="126" uniqueCount="110">
  <si>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</si>
  <si>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</si>
  <si>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</si>
  <si>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</si>
  <si>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</si>
  <si>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</si>
  <si>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</si>
  <si>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</si>
  <si>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</si>
  <si>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</si>
  <si>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</si>
  <si>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</si>
  <si>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</si>
  <si>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</si>
  <si>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</si>
  <si>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</si>
  <si>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</si>
  <si>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</si>
  <si>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</si>
  <si>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</si>
  <si>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</si>
  <si>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</si>
  <si>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</si>
  <si>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</si>
  <si>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</si>
  <si>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</si>
  <si>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</si>
  <si>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</si>
  <si>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</si>
  <si>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</si>
  <si>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</si>
  <si>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</si>
  <si>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</si>
  <si>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</si>
  <si>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</si>
  <si>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</si>
  <si>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</si>
  <si>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</si>
  <si>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</si>
  <si>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</si>
  <si>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</si>
  <si>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</si>
  <si>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</si>
  <si>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</si>
  <si>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</si>
  <si>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Người lập bảng</t>
  </si>
  <si>
    <t>Trần Thị Thanh Vân</t>
  </si>
  <si>
    <t xml:space="preserve">  BỘ PHẬN TN&amp;TKQ TTHC                                           Độc lập - Tự do - Hạnh phúc</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</si>
  <si>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</si>
  <si>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</si>
  <si>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</si>
  <si>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</si>
  <si>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</si>
  <si>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Cấp mới chứng nhận ĐKKD Hợp tác xã</t>
  </si>
  <si>
    <t>LAO ĐỘNG - THƯƠNG BINH &amp; XH</t>
  </si>
  <si>
    <t>Thực hiện điều chỉnh, thôi hưởng trợ cấp xã hội hàng tháng cho đối tượng bảo trợ xã hội (bao gồm cả người khuyết tật; người khuyết tật mang thai, nuôi con dưới 36 tháng tuổi)</t>
  </si>
  <si>
    <t>Hỗ trợ phí mai táng cho đối tượng bảo trợ xã hội được trợ giúp xã hội thường xuyên tại cộng đồng</t>
  </si>
  <si>
    <t>Thực hiện hỗ trợ kinh phí chăm sóc đối với hộ gia đình có người khuyết tật đặc biệt nặng</t>
  </si>
  <si>
    <t>Chuyển trường cho học sinh THCS</t>
  </si>
  <si>
    <t>Chứng thực bản sao từ bản chính giấy tờ, văn bản do cơ quan tổ chức có thẩm quyền của Việt Nam cấp hoặc chứng nhận</t>
  </si>
  <si>
    <t>Thủ tục chứng thực chữ ký trong các giấy tờ, văn bản (áp dụng cho cả trường hợp chứng thực điểm chỉ và trường hợp người yêu cầu chứng thực không thể ký, không thể điểm chỉ được)</t>
  </si>
  <si>
    <t>Chứng thực chữ ký người dịch mà người dịch là cộng tác viên dịch thuật của Phòng Tư pháp</t>
  </si>
  <si>
    <t>Chứng thực hợp đồng, giao dịch liên quan đến tài sản là động sản</t>
  </si>
  <si>
    <t>Đăng ký kết hôn có yếu tố nước ngoài</t>
  </si>
  <si>
    <t>Thay đổi, cải chính hộ tịch</t>
  </si>
  <si>
    <t>Khen thưởng  trong thực hiện Phong trào thi đua xây dựng Nông thôn mới kiểu mẫu năm 2020.</t>
  </si>
  <si>
    <t>Xác nhận đăng ký kế hoạch bảo vệ môi trường</t>
  </si>
  <si>
    <t>ĐÃ TIẾP NHẬN VÀ TRẢ KẾT QUẢ THÁNG 11 NĂM 2021 (Từ 26/10 đến 25/11/2021)</t>
  </si>
  <si>
    <t>CN VĂN PHÒNG ĐKĐĐ ĐẠI LỘC                            CỘNG HÒA XÃ HỘI CHỦ NGHĨA VIỆT NAM</t>
  </si>
  <si>
    <t>DANH SÁCH HỒ SƠ TRỄ HẸN THÁNG 11 NĂM 2021</t>
  </si>
  <si>
    <t>Công chức giải quyết hồ sơ</t>
  </si>
  <si>
    <t>Địa chỉ</t>
  </si>
  <si>
    <t>Ngày trả kết quả</t>
  </si>
  <si>
    <t>Ngày chuyển hồ sơ phòng TN&amp;MT</t>
  </si>
  <si>
    <t>Ghi chú</t>
  </si>
  <si>
    <t>Phan Nỹ</t>
  </si>
  <si>
    <t>Nguyễn Thị Bốn</t>
  </si>
  <si>
    <t>Võ Ngọc Tao</t>
  </si>
  <si>
    <t>Nguyễn Văn Lộc</t>
  </si>
  <si>
    <t>Lê Văn Sáu</t>
  </si>
  <si>
    <t>Ngày nhận
 hồ sơ</t>
  </si>
  <si>
    <t>Nội dung giải quyết</t>
  </si>
  <si>
    <t>Đăng ký biến động tên</t>
  </si>
  <si>
    <t>Mã số</t>
  </si>
  <si>
    <t>Đại Thắng</t>
  </si>
  <si>
    <t>Đại Nghĩa</t>
  </si>
  <si>
    <t>Đại Đồng</t>
  </si>
  <si>
    <t>Đại Quang</t>
  </si>
  <si>
    <t>Đại Chánh</t>
  </si>
  <si>
    <t>Đại Phong</t>
  </si>
  <si>
    <t>02/11/2021</t>
  </si>
  <si>
    <t>03/11/2021</t>
  </si>
  <si>
    <t>05/11/2021</t>
  </si>
  <si>
    <t>09/11/2021</t>
  </si>
  <si>
    <t>16/11/2021</t>
  </si>
  <si>
    <t>17/11/2021</t>
  </si>
  <si>
    <t>19/11/2021</t>
  </si>
  <si>
    <t>23/11/2021</t>
  </si>
  <si>
    <t>Huỳnh Băn Bảo</t>
  </si>
  <si>
    <t>Đoàn Ngọc Duy</t>
  </si>
  <si>
    <t>Nguyễn Trần Chí Thanh</t>
  </si>
  <si>
    <t>Nguyễn Thị Thu Thảo</t>
  </si>
  <si>
    <t>Họ và tên
 chủ sử dụng đất</t>
  </si>
  <si>
    <t>Nguyễn Văn Nĩ</t>
  </si>
  <si>
    <t>22/11/2021</t>
  </si>
  <si>
    <t>Do công dân
 bổ sung hồ sơ chậm</t>
  </si>
  <si>
    <t>Chuyển hồ
 sơ  lên phòng TNMT lần thứ 3 mới có người nhận</t>
  </si>
  <si>
    <t>18/11/2021</t>
  </si>
  <si>
    <t>Phạm Thị Duy Phước</t>
  </si>
  <si>
    <r>
      <t xml:space="preserve">          * </t>
    </r>
    <r>
      <rPr>
        <b/>
        <sz val="13"/>
        <rFont val="Times New Roman"/>
        <family val="1"/>
      </rPr>
      <t>Hồ sơ nhận tháng 11 năm 2021</t>
    </r>
    <r>
      <rPr>
        <sz val="13"/>
        <rFont val="Times New Roman"/>
        <family val="1"/>
      </rPr>
      <t xml:space="preserve">: </t>
    </r>
    <r>
      <rPr>
        <b/>
        <sz val="13"/>
        <rFont val="Times New Roman"/>
        <family val="1"/>
      </rPr>
      <t>3.386</t>
    </r>
    <r>
      <rPr>
        <sz val="13"/>
        <rFont val="Times New Roman"/>
        <family val="1"/>
      </rPr>
      <t xml:space="preserve"> hồ sơ, trong đó:
             - Đã trả kết quả</t>
    </r>
    <r>
      <rPr>
        <b/>
        <sz val="13"/>
        <rFont val="Times New Roman"/>
        <family val="1"/>
      </rPr>
      <t>: 1.012</t>
    </r>
    <r>
      <rPr>
        <sz val="13"/>
        <rFont val="Times New Roman"/>
        <family val="1"/>
      </rPr>
      <t xml:space="preserve"> hồ sơ.
             - Hồ sơ chưa đến hẹn: </t>
    </r>
    <r>
      <rPr>
        <b/>
        <sz val="13"/>
        <rFont val="Times New Roman"/>
        <family val="1"/>
      </rPr>
      <t>272</t>
    </r>
    <r>
      <rPr>
        <sz val="13"/>
        <rFont val="Times New Roman"/>
        <family val="1"/>
      </rPr>
      <t xml:space="preserve"> hồ sơ.
             - Hồ sơ trả lại: </t>
    </r>
    <r>
      <rPr>
        <b/>
        <sz val="13"/>
        <rFont val="Times New Roman"/>
        <family val="1"/>
      </rPr>
      <t>97</t>
    </r>
    <r>
      <rPr>
        <sz val="13"/>
        <rFont val="Times New Roman"/>
        <family val="1"/>
      </rPr>
      <t xml:space="preserve"> hồ sơ (lĩnh vực đất đai </t>
    </r>
    <r>
      <rPr>
        <b/>
        <sz val="13"/>
        <rFont val="Times New Roman"/>
        <family val="1"/>
      </rPr>
      <t>91</t>
    </r>
    <r>
      <rPr>
        <sz val="13"/>
        <rFont val="Times New Roman"/>
        <family val="1"/>
      </rPr>
      <t xml:space="preserve"> hồ sơ, do UBND xã, thị trấn lập hồ sơ sai sót về nội dung của thủ tục như: hình thể, kích thước các cạnh thửa đất thay đổi so với giấy chứng nhận; giấy họp xét cấp giấy chứng nhận không đúng với nguồn gốc trong hồ sơ địa chính, do UBNX quản ký, hồ sơ trùng thửa; lĩnh vực Kinh tế và Hạ tầng</t>
    </r>
    <r>
      <rPr>
        <b/>
        <sz val="13"/>
        <rFont val="Times New Roman"/>
        <family val="1"/>
      </rPr>
      <t xml:space="preserve"> 6</t>
    </r>
    <r>
      <rPr>
        <sz val="13"/>
        <rFont val="Times New Roman"/>
        <family val="1"/>
      </rPr>
      <t xml:space="preserve"> hồ sơ: do Chủ đầu tư xin rút lại hồ sơ và sai định mức).
             </t>
    </r>
    <r>
      <rPr>
        <b/>
        <sz val="13"/>
        <rFont val="Times New Roman"/>
        <family val="1"/>
      </rPr>
      <t xml:space="preserve">- </t>
    </r>
    <r>
      <rPr>
        <sz val="13"/>
        <rFont val="Times New Roman"/>
        <family val="1"/>
      </rPr>
      <t xml:space="preserve">Hồ sơ trễ trong tháng 11: </t>
    </r>
    <r>
      <rPr>
        <b/>
        <sz val="13"/>
        <rFont val="Times New Roman"/>
        <family val="1"/>
      </rPr>
      <t xml:space="preserve">5 </t>
    </r>
    <r>
      <rPr>
        <sz val="13"/>
        <rFont val="Times New Roman"/>
        <family val="1"/>
      </rPr>
      <t>hồ sơ (Có danh sách kèm theo)
          Hồ sơ trễ thuộc lĩnh vực đất đai: Chi nhánh Văn phòng đã chuyển hồ sơ đến Phòng Tài nguyên và Môi trường giải quyết, hiện nay vẫn chưa trả kết quả cho Chi nhánh Văn phòng đăng ký đất đai dẫn đến trễ hẹn.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</si>
</sst>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double"/>
      <right style="thin"/>
      <top style="thin"/>
      <bottom style="double"/>
    </border>
    <border>
      <left style="double"/>
      <right style="thin"/>
      <top style="double"/>
      <bottom style="dotted"/>
    </border>
    <border>
      <left style="thin"/>
      <right style="thin"/>
      <top style="double"/>
      <bottom style="dotted"/>
    </border>
    <border>
      <left style="thin"/>
      <right style="double"/>
      <top style="double"/>
      <bottom style="dotted"/>
    </border>
    <border>
      <left style="double"/>
      <right style="thin"/>
      <top style="dotted"/>
      <bottom style="dotted"/>
    </border>
    <border>
      <left style="thin"/>
      <right style="thin"/>
      <top style="dotted"/>
      <bottom style="dotted"/>
    </border>
    <border>
      <left style="thin"/>
      <right style="double"/>
      <top style="dotted"/>
      <bottom style="dotted"/>
    </border>
    <border>
      <left style="double"/>
      <right style="thin"/>
      <top style="dotted"/>
      <bottom style="double"/>
    </border>
    <border>
      <left style="thin"/>
      <right style="thin"/>
      <top style="dotted"/>
      <bottom style="double"/>
    </border>
    <border>
      <left style="thin"/>
      <right style="double"/>
      <top style="dotted"/>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wrapText="1"/>
    </xf>
    <xf numFmtId="0" fontId="3" fillId="0" borderId="0" xfId="0" applyFont="1" applyAlignment="1">
      <alignment horizontal="left" vertical="justify"/>
    </xf>
    <xf numFmtId="0" fontId="6" fillId="0" borderId="11" xfId="0" applyFont="1" applyBorder="1" applyAlignment="1">
      <alignment horizontal="center" vertical="center" wrapText="1"/>
    </xf>
    <xf numFmtId="41" fontId="3" fillId="0" borderId="12"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3" fillId="0" borderId="11" xfId="0" applyFont="1" applyBorder="1" applyAlignment="1">
      <alignment horizontal="center" vertical="center" wrapText="1"/>
    </xf>
    <xf numFmtId="0" fontId="54" fillId="0" borderId="11" xfId="53" applyFont="1" applyBorder="1" applyAlignment="1" applyProtection="1">
      <alignment wrapText="1"/>
      <protection/>
    </xf>
    <xf numFmtId="0" fontId="1" fillId="0" borderId="11" xfId="0" applyFont="1" applyBorder="1" applyAlignment="1">
      <alignment wrapText="1"/>
    </xf>
    <xf numFmtId="0" fontId="1" fillId="0" borderId="11" xfId="0" applyFont="1" applyBorder="1" applyAlignment="1">
      <alignment horizontal="left" vertical="center" wrapText="1"/>
    </xf>
    <xf numFmtId="0" fontId="54" fillId="0" borderId="11" xfId="53" applyFont="1" applyBorder="1" applyAlignment="1" applyProtection="1">
      <alignment/>
      <protection/>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7"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1" xfId="0" applyFont="1" applyBorder="1" applyAlignment="1">
      <alignment horizontal="left"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3" fillId="0" borderId="11" xfId="0" applyFont="1" applyBorder="1" applyAlignment="1">
      <alignment wrapText="1"/>
    </xf>
    <xf numFmtId="0" fontId="6" fillId="0" borderId="0" xfId="0" applyFont="1" applyBorder="1" applyAlignment="1">
      <alignment horizontal="center" vertical="center" wrapText="1"/>
    </xf>
    <xf numFmtId="0" fontId="7" fillId="0" borderId="0" xfId="0" applyFont="1" applyBorder="1" applyAlignment="1">
      <alignment/>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7" fillId="0" borderId="0" xfId="0" applyFont="1" applyBorder="1" applyAlignment="1">
      <alignment horizontal="justify" vertical="justify"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0" borderId="23" xfId="0" applyFont="1" applyBorder="1" applyAlignment="1">
      <alignment horizontal="center" vertical="center" wrapText="1"/>
    </xf>
    <xf numFmtId="0" fontId="13" fillId="0" borderId="23" xfId="0" applyFont="1" applyBorder="1" applyAlignment="1">
      <alignment horizontal="center" vertical="center" wrapText="1"/>
    </xf>
    <xf numFmtId="0" fontId="6"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left" vertical="center"/>
    </xf>
    <xf numFmtId="0" fontId="7" fillId="0" borderId="23" xfId="0" applyFont="1" applyBorder="1" applyAlignment="1">
      <alignment horizontal="center" vertical="center"/>
    </xf>
    <xf numFmtId="14" fontId="7" fillId="0" borderId="23" xfId="0" applyNumberFormat="1" applyFont="1" applyBorder="1" applyAlignment="1" quotePrefix="1">
      <alignment horizontal="center" vertical="center"/>
    </xf>
    <xf numFmtId="0" fontId="34" fillId="0" borderId="23" xfId="0" applyFont="1" applyBorder="1" applyAlignment="1">
      <alignment horizontal="center" vertical="center"/>
    </xf>
    <xf numFmtId="0" fontId="7" fillId="0" borderId="24" xfId="0" applyFont="1" applyBorder="1" applyAlignment="1">
      <alignment horizontal="center" vertical="center"/>
    </xf>
    <xf numFmtId="14" fontId="7" fillId="0" borderId="23" xfId="0" applyNumberFormat="1" applyFont="1" applyBorder="1" applyAlignment="1">
      <alignment horizontal="center" vertical="center"/>
    </xf>
    <xf numFmtId="0" fontId="34"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center" vertical="center"/>
    </xf>
    <xf numFmtId="14" fontId="7" fillId="0" borderId="26" xfId="0" applyNumberFormat="1" applyFont="1" applyBorder="1" applyAlignment="1" quotePrefix="1">
      <alignment horizontal="center" vertical="center"/>
    </xf>
    <xf numFmtId="0" fontId="34" fillId="0" borderId="26" xfId="0" applyFont="1" applyBorder="1" applyAlignment="1">
      <alignment horizontal="center" vertical="center"/>
    </xf>
    <xf numFmtId="0" fontId="7" fillId="0" borderId="2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9525</xdr:rowOff>
    </xdr:from>
    <xdr:to>
      <xdr:col>1</xdr:col>
      <xdr:colOff>1266825</xdr:colOff>
      <xdr:row>2</xdr:row>
      <xdr:rowOff>9525</xdr:rowOff>
    </xdr:to>
    <xdr:sp>
      <xdr:nvSpPr>
        <xdr:cNvPr id="1" name="Line 6"/>
        <xdr:cNvSpPr>
          <a:spLocks/>
        </xdr:cNvSpPr>
      </xdr:nvSpPr>
      <xdr:spPr>
        <a:xfrm>
          <a:off x="685800" y="4953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705350" y="485775"/>
          <a:ext cx="1943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otuphapqnam.gov.vn/index.php/component/thutuc/?thutucid=601&amp;linhvucid=39&amp;view=XemThuTuc" TargetMode="External" /><Relationship Id="rId2" Type="http://schemas.openxmlformats.org/officeDocument/2006/relationships/hyperlink" Target="http://sotuphapqnam.gov.vn/index.php/component/thutuc/?thutucid=664&amp;linhvucid=39&amp;view=XemThuTuc" TargetMode="External" /><Relationship Id="rId3" Type="http://schemas.openxmlformats.org/officeDocument/2006/relationships/hyperlink" Target="http://sotuphapqnam.gov.vn/index.php/component/thutuc/?thutucid=589&amp;linhvucid=38&amp;view=XemThuTuc"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
  <sheetViews>
    <sheetView tabSelected="1" zoomScalePageLayoutView="0" workbookViewId="0" topLeftCell="A1">
      <selection activeCell="E21" sqref="E21"/>
    </sheetView>
  </sheetViews>
  <sheetFormatPr defaultColWidth="9.140625" defaultRowHeight="12.75"/>
  <cols>
    <col min="1" max="1" width="7.140625" style="9" customWidth="1"/>
    <col min="2" max="2" width="19.00390625" style="1" customWidth="1"/>
    <col min="3" max="3" width="13.421875" style="1" customWidth="1"/>
    <col min="4" max="4" width="25.57421875" style="1" customWidth="1"/>
    <col min="5" max="7" width="14.421875" style="1" customWidth="1"/>
    <col min="8" max="8" width="21.7109375" style="1" customWidth="1"/>
    <col min="9" max="9" width="11.00390625" style="1" customWidth="1"/>
    <col min="10" max="16384" width="9.140625" style="1" customWidth="1"/>
  </cols>
  <sheetData>
    <row r="1" spans="1:9" ht="18.75">
      <c r="A1" s="57" t="s">
        <v>68</v>
      </c>
      <c r="B1" s="57"/>
      <c r="C1" s="57"/>
      <c r="D1" s="57"/>
      <c r="E1" s="57"/>
      <c r="F1" s="57"/>
      <c r="G1" s="57"/>
      <c r="H1" s="57"/>
      <c r="I1" s="57"/>
    </row>
    <row r="2" spans="1:9" ht="19.5" customHeight="1">
      <c r="A2" s="58" t="s">
        <v>47</v>
      </c>
      <c r="B2" s="58"/>
      <c r="C2" s="58"/>
      <c r="D2" s="58"/>
      <c r="E2" s="58"/>
      <c r="F2" s="58"/>
      <c r="G2" s="58"/>
      <c r="H2" s="58"/>
      <c r="I2" s="58"/>
    </row>
    <row r="3" spans="1:9" ht="5.25" customHeight="1">
      <c r="A3" s="13"/>
      <c r="B3" s="13"/>
      <c r="C3" s="13"/>
      <c r="D3" s="13"/>
      <c r="E3" s="13"/>
      <c r="F3" s="13"/>
      <c r="G3" s="13"/>
      <c r="H3" s="13"/>
      <c r="I3" s="13"/>
    </row>
    <row r="4" spans="1:9" ht="18.75">
      <c r="A4" s="56" t="s">
        <v>69</v>
      </c>
      <c r="B4" s="56"/>
      <c r="C4" s="56"/>
      <c r="D4" s="56"/>
      <c r="E4" s="56"/>
      <c r="F4" s="56"/>
      <c r="G4" s="56"/>
      <c r="H4" s="56"/>
      <c r="I4" s="56"/>
    </row>
    <row r="5" spans="1:15" ht="18.75">
      <c r="A5" s="56"/>
      <c r="B5" s="56"/>
      <c r="C5" s="56"/>
      <c r="D5" s="56"/>
      <c r="E5" s="56"/>
      <c r="F5" s="56"/>
      <c r="G5" s="56"/>
      <c r="H5" s="56"/>
      <c r="I5" s="56"/>
      <c r="L5" s="17"/>
      <c r="M5" s="17"/>
      <c r="N5" s="17"/>
      <c r="O5" s="17"/>
    </row>
    <row r="6" spans="2:15" ht="7.5" customHeight="1" thickBot="1">
      <c r="B6" s="2"/>
      <c r="C6" s="2"/>
      <c r="D6" s="2"/>
      <c r="E6" s="2"/>
      <c r="F6" s="2"/>
      <c r="G6" s="2"/>
      <c r="H6" s="2"/>
      <c r="I6" s="2"/>
      <c r="L6" s="17"/>
      <c r="M6" s="17"/>
      <c r="N6" s="17"/>
      <c r="O6" s="17"/>
    </row>
    <row r="7" spans="1:15" s="6" customFormat="1" ht="21" customHeight="1" thickTop="1">
      <c r="A7" s="64" t="s">
        <v>83</v>
      </c>
      <c r="B7" s="65" t="s">
        <v>102</v>
      </c>
      <c r="C7" s="66" t="s">
        <v>71</v>
      </c>
      <c r="D7" s="66" t="s">
        <v>81</v>
      </c>
      <c r="E7" s="65" t="s">
        <v>80</v>
      </c>
      <c r="F7" s="67" t="s">
        <v>72</v>
      </c>
      <c r="G7" s="66" t="s">
        <v>73</v>
      </c>
      <c r="H7" s="66" t="s">
        <v>70</v>
      </c>
      <c r="I7" s="68" t="s">
        <v>74</v>
      </c>
      <c r="L7" s="18"/>
      <c r="M7" s="18"/>
      <c r="N7" s="18"/>
      <c r="O7" s="18"/>
    </row>
    <row r="8" spans="1:15" s="6" customFormat="1" ht="47.25" customHeight="1">
      <c r="A8" s="69"/>
      <c r="B8" s="70"/>
      <c r="C8" s="71"/>
      <c r="D8" s="71"/>
      <c r="E8" s="70"/>
      <c r="F8" s="72"/>
      <c r="G8" s="71"/>
      <c r="H8" s="71"/>
      <c r="I8" s="73"/>
      <c r="L8" s="18"/>
      <c r="M8" s="45"/>
      <c r="N8" s="45"/>
      <c r="O8" s="18"/>
    </row>
    <row r="9" spans="1:15" s="7" customFormat="1" ht="16.5">
      <c r="A9" s="74">
        <v>5641</v>
      </c>
      <c r="B9" s="75" t="s">
        <v>103</v>
      </c>
      <c r="C9" s="76" t="s">
        <v>84</v>
      </c>
      <c r="D9" s="76" t="s">
        <v>82</v>
      </c>
      <c r="E9" s="77" t="s">
        <v>90</v>
      </c>
      <c r="F9" s="76" t="s">
        <v>94</v>
      </c>
      <c r="G9" s="77" t="s">
        <v>93</v>
      </c>
      <c r="H9" s="78" t="s">
        <v>98</v>
      </c>
      <c r="I9" s="79"/>
      <c r="L9" s="46"/>
      <c r="M9" s="46"/>
      <c r="N9" s="46"/>
      <c r="O9" s="46"/>
    </row>
    <row r="10" spans="1:15" s="7" customFormat="1" ht="16.5">
      <c r="A10" s="74">
        <v>5658</v>
      </c>
      <c r="B10" s="75" t="s">
        <v>75</v>
      </c>
      <c r="C10" s="76" t="s">
        <v>85</v>
      </c>
      <c r="D10" s="76" t="s">
        <v>82</v>
      </c>
      <c r="E10" s="77" t="s">
        <v>90</v>
      </c>
      <c r="F10" s="76" t="s">
        <v>94</v>
      </c>
      <c r="G10" s="80">
        <v>44541</v>
      </c>
      <c r="H10" s="78" t="s">
        <v>99</v>
      </c>
      <c r="I10" s="79"/>
      <c r="L10" s="46"/>
      <c r="M10" s="46"/>
      <c r="N10" s="46"/>
      <c r="O10" s="46"/>
    </row>
    <row r="11" spans="1:9" s="7" customFormat="1" ht="16.5">
      <c r="A11" s="74">
        <v>5680</v>
      </c>
      <c r="B11" s="75" t="s">
        <v>76</v>
      </c>
      <c r="C11" s="76" t="s">
        <v>86</v>
      </c>
      <c r="D11" s="76" t="s">
        <v>82</v>
      </c>
      <c r="E11" s="77" t="s">
        <v>91</v>
      </c>
      <c r="F11" s="76" t="s">
        <v>95</v>
      </c>
      <c r="G11" s="80">
        <v>44541</v>
      </c>
      <c r="H11" s="78" t="s">
        <v>99</v>
      </c>
      <c r="I11" s="79"/>
    </row>
    <row r="12" spans="1:9" s="7" customFormat="1" ht="38.25">
      <c r="A12" s="74">
        <v>5755</v>
      </c>
      <c r="B12" s="75" t="s">
        <v>77</v>
      </c>
      <c r="C12" s="76" t="s">
        <v>87</v>
      </c>
      <c r="D12" s="76" t="s">
        <v>82</v>
      </c>
      <c r="E12" s="77" t="s">
        <v>92</v>
      </c>
      <c r="F12" s="76" t="s">
        <v>96</v>
      </c>
      <c r="G12" s="76" t="s">
        <v>104</v>
      </c>
      <c r="H12" s="78" t="s">
        <v>101</v>
      </c>
      <c r="I12" s="81" t="s">
        <v>105</v>
      </c>
    </row>
    <row r="13" spans="1:9" s="7" customFormat="1" ht="76.5">
      <c r="A13" s="74">
        <v>5756</v>
      </c>
      <c r="B13" s="75" t="s">
        <v>78</v>
      </c>
      <c r="C13" s="76" t="s">
        <v>88</v>
      </c>
      <c r="D13" s="76" t="s">
        <v>82</v>
      </c>
      <c r="E13" s="77" t="s">
        <v>92</v>
      </c>
      <c r="F13" s="76" t="s">
        <v>96</v>
      </c>
      <c r="G13" s="76" t="s">
        <v>94</v>
      </c>
      <c r="H13" s="78" t="s">
        <v>100</v>
      </c>
      <c r="I13" s="81" t="s">
        <v>106</v>
      </c>
    </row>
    <row r="14" spans="1:9" s="7" customFormat="1" ht="17.25" thickBot="1">
      <c r="A14" s="82">
        <v>5839</v>
      </c>
      <c r="B14" s="83" t="s">
        <v>79</v>
      </c>
      <c r="C14" s="84" t="s">
        <v>89</v>
      </c>
      <c r="D14" s="84" t="s">
        <v>82</v>
      </c>
      <c r="E14" s="85" t="s">
        <v>93</v>
      </c>
      <c r="F14" s="84" t="s">
        <v>97</v>
      </c>
      <c r="G14" s="85" t="s">
        <v>107</v>
      </c>
      <c r="H14" s="86" t="s">
        <v>98</v>
      </c>
      <c r="I14" s="87"/>
    </row>
    <row r="15" spans="3:9" ht="19.5" thickTop="1">
      <c r="C15" s="55" t="s">
        <v>45</v>
      </c>
      <c r="D15" s="55"/>
      <c r="E15" s="55"/>
      <c r="F15" s="55"/>
      <c r="G15" s="55"/>
      <c r="H15" s="55"/>
      <c r="I15" s="55"/>
    </row>
    <row r="16" spans="3:9" ht="18.75">
      <c r="C16" s="2"/>
      <c r="D16" s="2"/>
      <c r="E16" s="2"/>
      <c r="F16" s="2"/>
      <c r="G16" s="2"/>
      <c r="H16" s="2"/>
      <c r="I16" s="2"/>
    </row>
    <row r="18" ht="0.75" customHeight="1"/>
    <row r="19" spans="3:9" ht="18.75">
      <c r="C19" s="56" t="s">
        <v>108</v>
      </c>
      <c r="D19" s="56"/>
      <c r="E19" s="56"/>
      <c r="F19" s="56"/>
      <c r="G19" s="56"/>
      <c r="H19" s="56"/>
      <c r="I19" s="56"/>
    </row>
  </sheetData>
  <sheetProtection/>
  <mergeCells count="15">
    <mergeCell ref="C15:I15"/>
    <mergeCell ref="C19:I19"/>
    <mergeCell ref="A1:I1"/>
    <mergeCell ref="A2:I2"/>
    <mergeCell ref="A4:I4"/>
    <mergeCell ref="A5:I5"/>
    <mergeCell ref="G7:G8"/>
    <mergeCell ref="H7:H8"/>
    <mergeCell ref="C7:C8"/>
    <mergeCell ref="I7:I8"/>
    <mergeCell ref="A7:A8"/>
    <mergeCell ref="B7:B8"/>
    <mergeCell ref="E7:E8"/>
    <mergeCell ref="F7:F8"/>
    <mergeCell ref="D7:D8"/>
  </mergeCells>
  <printOptions/>
  <pageMargins left="0.23" right="0.2" top="0.25" bottom="0.23" header="0.18" footer="0.2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57"/>
  <sheetViews>
    <sheetView zoomScalePageLayoutView="0" workbookViewId="0" topLeftCell="A47">
      <selection activeCell="A52" sqref="A52:H52"/>
    </sheetView>
  </sheetViews>
  <sheetFormatPr defaultColWidth="9.140625" defaultRowHeight="12.75"/>
  <cols>
    <col min="1" max="1" width="5.140625" style="9" customWidth="1"/>
    <col min="2" max="2" width="54.57421875" style="1" customWidth="1"/>
    <col min="3" max="3" width="10.00390625" style="1" customWidth="1"/>
    <col min="4" max="4" width="10.28125" style="1" customWidth="1"/>
    <col min="5" max="5" width="5.00390625" style="1" customWidth="1"/>
    <col min="6" max="6" width="8.00390625" style="1" customWidth="1"/>
    <col min="7" max="7" width="6.00390625" style="1" customWidth="1"/>
    <col min="8" max="8" width="5.8515625" style="1" customWidth="1"/>
    <col min="9" max="16384" width="9.140625" style="1" customWidth="1"/>
  </cols>
  <sheetData>
    <row r="1" spans="1:8" ht="18.75">
      <c r="A1" s="57" t="s">
        <v>44</v>
      </c>
      <c r="B1" s="57"/>
      <c r="C1" s="57"/>
      <c r="D1" s="57"/>
      <c r="E1" s="57"/>
      <c r="F1" s="57"/>
      <c r="G1" s="57"/>
      <c r="H1" s="57"/>
    </row>
    <row r="2" spans="1:8" ht="19.5" customHeight="1">
      <c r="A2" s="58" t="s">
        <v>47</v>
      </c>
      <c r="B2" s="58"/>
      <c r="C2" s="58"/>
      <c r="D2" s="58"/>
      <c r="E2" s="58"/>
      <c r="F2" s="58"/>
      <c r="G2" s="58"/>
      <c r="H2" s="58"/>
    </row>
    <row r="3" spans="1:8" ht="5.25" customHeight="1">
      <c r="A3" s="13"/>
      <c r="B3" s="13"/>
      <c r="C3" s="13"/>
      <c r="D3" s="13"/>
      <c r="E3" s="13"/>
      <c r="F3" s="13"/>
      <c r="G3" s="13"/>
      <c r="H3" s="13"/>
    </row>
    <row r="4" spans="1:8" ht="18.75">
      <c r="A4" s="56" t="s">
        <v>0</v>
      </c>
      <c r="B4" s="56"/>
      <c r="C4" s="56"/>
      <c r="D4" s="56"/>
      <c r="E4" s="56"/>
      <c r="F4" s="56"/>
      <c r="G4" s="56"/>
      <c r="H4" s="56"/>
    </row>
    <row r="5" spans="1:14" ht="18.75">
      <c r="A5" s="56" t="s">
        <v>67</v>
      </c>
      <c r="B5" s="56"/>
      <c r="C5" s="56"/>
      <c r="D5" s="56"/>
      <c r="E5" s="56"/>
      <c r="F5" s="56"/>
      <c r="G5" s="56"/>
      <c r="H5" s="56"/>
      <c r="K5" s="17"/>
      <c r="L5" s="17"/>
      <c r="M5" s="17"/>
      <c r="N5" s="17"/>
    </row>
    <row r="6" spans="2:14" ht="7.5" customHeight="1" thickBot="1">
      <c r="B6" s="2"/>
      <c r="C6" s="2"/>
      <c r="D6" s="2"/>
      <c r="E6" s="2"/>
      <c r="F6" s="2"/>
      <c r="G6" s="2"/>
      <c r="H6" s="2"/>
      <c r="K6" s="17"/>
      <c r="L6" s="17"/>
      <c r="M6" s="17"/>
      <c r="N6" s="17"/>
    </row>
    <row r="7" spans="1:14" s="6" customFormat="1" ht="21" customHeight="1" thickTop="1">
      <c r="A7" s="51" t="s">
        <v>1</v>
      </c>
      <c r="B7" s="53" t="s">
        <v>15</v>
      </c>
      <c r="C7" s="47" t="s">
        <v>7</v>
      </c>
      <c r="D7" s="53" t="s">
        <v>8</v>
      </c>
      <c r="E7" s="53"/>
      <c r="F7" s="53"/>
      <c r="G7" s="53"/>
      <c r="H7" s="49" t="s">
        <v>12</v>
      </c>
      <c r="K7" s="18"/>
      <c r="L7" s="18"/>
      <c r="M7" s="18"/>
      <c r="N7" s="18"/>
    </row>
    <row r="8" spans="1:14" s="6" customFormat="1" ht="47.25" customHeight="1">
      <c r="A8" s="52"/>
      <c r="B8" s="54"/>
      <c r="C8" s="48"/>
      <c r="D8" s="14" t="s">
        <v>14</v>
      </c>
      <c r="E8" s="20" t="s">
        <v>9</v>
      </c>
      <c r="F8" s="14" t="s">
        <v>10</v>
      </c>
      <c r="G8" s="14" t="s">
        <v>11</v>
      </c>
      <c r="H8" s="50"/>
      <c r="K8" s="18"/>
      <c r="L8" s="62"/>
      <c r="M8" s="62"/>
      <c r="N8" s="18"/>
    </row>
    <row r="9" spans="1:14" s="4" customFormat="1" ht="13.5">
      <c r="A9" s="25">
        <v>1</v>
      </c>
      <c r="B9" s="26">
        <v>2</v>
      </c>
      <c r="C9" s="14">
        <v>3</v>
      </c>
      <c r="D9" s="26">
        <v>4</v>
      </c>
      <c r="E9" s="26">
        <v>5</v>
      </c>
      <c r="F9" s="26">
        <v>6</v>
      </c>
      <c r="G9" s="26">
        <v>7</v>
      </c>
      <c r="H9" s="27">
        <v>8</v>
      </c>
      <c r="K9" s="19"/>
      <c r="L9" s="63"/>
      <c r="M9" s="63"/>
      <c r="N9" s="19"/>
    </row>
    <row r="10" spans="1:14" ht="18.75">
      <c r="A10" s="28" t="s">
        <v>2</v>
      </c>
      <c r="B10" s="29" t="s">
        <v>21</v>
      </c>
      <c r="C10" s="30">
        <f>D10+E10+F10+G10+H10</f>
        <v>52</v>
      </c>
      <c r="D10" s="30">
        <f>D11+D12+D13+D14+D15</f>
        <v>52</v>
      </c>
      <c r="E10" s="30">
        <f>E11+E12+E13+E14+E15</f>
        <v>0</v>
      </c>
      <c r="F10" s="30">
        <f>F11+F12+F13+F14+F15</f>
        <v>0</v>
      </c>
      <c r="G10" s="30">
        <f>G11+G12+G13+G14+G15</f>
        <v>0</v>
      </c>
      <c r="H10" s="31">
        <f>H11+H12+H13+H14+H15</f>
        <v>0</v>
      </c>
      <c r="K10" s="17"/>
      <c r="L10" s="17"/>
      <c r="M10" s="17"/>
      <c r="N10" s="17"/>
    </row>
    <row r="11" spans="1:14" ht="18.75">
      <c r="A11" s="32">
        <v>1</v>
      </c>
      <c r="B11" s="33" t="s">
        <v>22</v>
      </c>
      <c r="C11" s="34">
        <v>4</v>
      </c>
      <c r="D11" s="34">
        <v>4</v>
      </c>
      <c r="E11" s="34">
        <v>0</v>
      </c>
      <c r="F11" s="34">
        <v>0</v>
      </c>
      <c r="G11" s="34">
        <v>0</v>
      </c>
      <c r="H11" s="35">
        <v>0</v>
      </c>
      <c r="K11" s="17"/>
      <c r="L11" s="17"/>
      <c r="M11" s="17"/>
      <c r="N11" s="17"/>
    </row>
    <row r="12" spans="1:8" ht="18.75">
      <c r="A12" s="32">
        <v>2</v>
      </c>
      <c r="B12" s="33" t="s">
        <v>50</v>
      </c>
      <c r="C12" s="34">
        <v>36</v>
      </c>
      <c r="D12" s="34">
        <v>36</v>
      </c>
      <c r="E12" s="34">
        <v>0</v>
      </c>
      <c r="F12" s="34">
        <v>0</v>
      </c>
      <c r="G12" s="34">
        <v>0</v>
      </c>
      <c r="H12" s="35">
        <v>0</v>
      </c>
    </row>
    <row r="13" spans="1:8" ht="18.75">
      <c r="A13" s="32">
        <v>3</v>
      </c>
      <c r="B13" s="33" t="s">
        <v>34</v>
      </c>
      <c r="C13" s="34">
        <v>4</v>
      </c>
      <c r="D13" s="34">
        <v>4</v>
      </c>
      <c r="E13" s="34">
        <v>0</v>
      </c>
      <c r="F13" s="34">
        <v>0</v>
      </c>
      <c r="G13" s="34">
        <v>0</v>
      </c>
      <c r="H13" s="35">
        <v>0</v>
      </c>
    </row>
    <row r="14" spans="1:8" ht="18.75">
      <c r="A14" s="32">
        <v>4</v>
      </c>
      <c r="B14" s="33" t="s">
        <v>51</v>
      </c>
      <c r="C14" s="34">
        <v>8</v>
      </c>
      <c r="D14" s="34">
        <v>8</v>
      </c>
      <c r="E14" s="34">
        <v>0</v>
      </c>
      <c r="F14" s="34">
        <v>0</v>
      </c>
      <c r="G14" s="34">
        <v>0</v>
      </c>
      <c r="H14" s="35">
        <v>0</v>
      </c>
    </row>
    <row r="15" spans="1:8" ht="18.75">
      <c r="A15" s="32">
        <v>5</v>
      </c>
      <c r="B15" s="33" t="s">
        <v>53</v>
      </c>
      <c r="C15" s="34"/>
      <c r="D15" s="34"/>
      <c r="E15" s="34"/>
      <c r="F15" s="34"/>
      <c r="G15" s="34"/>
      <c r="H15" s="35"/>
    </row>
    <row r="16" spans="1:8" s="3" customFormat="1" ht="18.75">
      <c r="A16" s="28" t="s">
        <v>3</v>
      </c>
      <c r="B16" s="29" t="s">
        <v>23</v>
      </c>
      <c r="C16" s="30">
        <f aca="true" t="shared" si="0" ref="C16:H16">C17+C18+C19</f>
        <v>37</v>
      </c>
      <c r="D16" s="30">
        <f t="shared" si="0"/>
        <v>22</v>
      </c>
      <c r="E16" s="30">
        <f t="shared" si="0"/>
        <v>0</v>
      </c>
      <c r="F16" s="30">
        <f t="shared" si="0"/>
        <v>9</v>
      </c>
      <c r="G16" s="30">
        <f t="shared" si="0"/>
        <v>0</v>
      </c>
      <c r="H16" s="30">
        <f t="shared" si="0"/>
        <v>6</v>
      </c>
    </row>
    <row r="17" spans="1:8" ht="18.75">
      <c r="A17" s="32">
        <v>1</v>
      </c>
      <c r="B17" s="33" t="s">
        <v>19</v>
      </c>
      <c r="C17" s="30">
        <v>3</v>
      </c>
      <c r="D17" s="34">
        <v>2</v>
      </c>
      <c r="E17" s="34">
        <v>0</v>
      </c>
      <c r="F17" s="34">
        <v>1</v>
      </c>
      <c r="G17" s="34">
        <v>0</v>
      </c>
      <c r="H17" s="35">
        <v>0</v>
      </c>
    </row>
    <row r="18" spans="1:8" ht="18.75">
      <c r="A18" s="32">
        <v>2</v>
      </c>
      <c r="B18" s="33" t="s">
        <v>20</v>
      </c>
      <c r="C18" s="30">
        <v>32</v>
      </c>
      <c r="D18" s="34">
        <v>18</v>
      </c>
      <c r="E18" s="34">
        <v>0</v>
      </c>
      <c r="F18" s="34">
        <v>8</v>
      </c>
      <c r="G18" s="34">
        <v>0</v>
      </c>
      <c r="H18" s="35">
        <v>6</v>
      </c>
    </row>
    <row r="19" spans="1:8" ht="33">
      <c r="A19" s="32">
        <v>3</v>
      </c>
      <c r="B19" s="36" t="s">
        <v>49</v>
      </c>
      <c r="C19" s="30">
        <v>2</v>
      </c>
      <c r="D19" s="34">
        <v>2</v>
      </c>
      <c r="E19" s="34">
        <v>0</v>
      </c>
      <c r="F19" s="34">
        <v>0</v>
      </c>
      <c r="G19" s="34">
        <v>0</v>
      </c>
      <c r="H19" s="35">
        <v>0</v>
      </c>
    </row>
    <row r="20" spans="1:8" s="3" customFormat="1" ht="18.75">
      <c r="A20" s="28" t="s">
        <v>4</v>
      </c>
      <c r="B20" s="29" t="s">
        <v>32</v>
      </c>
      <c r="C20" s="30">
        <v>0</v>
      </c>
      <c r="D20" s="30">
        <v>0</v>
      </c>
      <c r="E20" s="30">
        <v>0</v>
      </c>
      <c r="F20" s="30">
        <v>0</v>
      </c>
      <c r="G20" s="30">
        <f>H20+I20+J20+K20+L20</f>
        <v>0</v>
      </c>
      <c r="H20" s="31">
        <f>I20+J20+K20+L20+M20</f>
        <v>0</v>
      </c>
    </row>
    <row r="21" spans="1:8" ht="18.75">
      <c r="A21" s="28" t="s">
        <v>5</v>
      </c>
      <c r="B21" s="29" t="s">
        <v>33</v>
      </c>
      <c r="C21" s="30">
        <v>2</v>
      </c>
      <c r="D21" s="30">
        <f>D22</f>
        <v>0</v>
      </c>
      <c r="E21" s="30">
        <f>E22</f>
        <v>0</v>
      </c>
      <c r="F21" s="30">
        <f>F22</f>
        <v>2</v>
      </c>
      <c r="G21" s="30">
        <f>G22</f>
        <v>0</v>
      </c>
      <c r="H21" s="31">
        <f>H22</f>
        <v>0</v>
      </c>
    </row>
    <row r="22" spans="1:8" ht="18.75">
      <c r="A22" s="37">
        <v>1</v>
      </c>
      <c r="B22" s="38" t="s">
        <v>66</v>
      </c>
      <c r="C22" s="34">
        <v>2</v>
      </c>
      <c r="D22" s="34"/>
      <c r="E22" s="34"/>
      <c r="F22" s="34">
        <v>2</v>
      </c>
      <c r="G22" s="34"/>
      <c r="H22" s="35"/>
    </row>
    <row r="23" spans="1:8" s="7" customFormat="1" ht="18.75">
      <c r="A23" s="39" t="s">
        <v>6</v>
      </c>
      <c r="B23" s="29" t="s">
        <v>17</v>
      </c>
      <c r="C23" s="40">
        <f aca="true" t="shared" si="1" ref="C23:H23">C24+C25+C26+C27+C28+C30+C31</f>
        <v>835</v>
      </c>
      <c r="D23" s="40">
        <f t="shared" si="1"/>
        <v>478</v>
      </c>
      <c r="E23" s="40">
        <f t="shared" si="1"/>
        <v>0</v>
      </c>
      <c r="F23" s="40">
        <f t="shared" si="1"/>
        <v>261</v>
      </c>
      <c r="G23" s="40">
        <f t="shared" si="1"/>
        <v>5</v>
      </c>
      <c r="H23" s="41">
        <f t="shared" si="1"/>
        <v>91</v>
      </c>
    </row>
    <row r="24" spans="1:15" s="8" customFormat="1" ht="51.75" customHeight="1">
      <c r="A24" s="32">
        <v>1</v>
      </c>
      <c r="B24" s="36" t="s">
        <v>43</v>
      </c>
      <c r="C24" s="42">
        <v>52</v>
      </c>
      <c r="D24" s="42">
        <v>16</v>
      </c>
      <c r="E24" s="42">
        <v>0</v>
      </c>
      <c r="F24" s="42">
        <v>28</v>
      </c>
      <c r="G24" s="42">
        <v>0</v>
      </c>
      <c r="H24" s="43">
        <v>8</v>
      </c>
      <c r="M24" s="42"/>
      <c r="O24" s="11"/>
    </row>
    <row r="25" spans="1:15" s="8" customFormat="1" ht="16.5">
      <c r="A25" s="32">
        <v>2</v>
      </c>
      <c r="B25" s="33" t="s">
        <v>35</v>
      </c>
      <c r="C25" s="42">
        <v>47</v>
      </c>
      <c r="D25" s="42">
        <v>41</v>
      </c>
      <c r="E25" s="42">
        <v>0</v>
      </c>
      <c r="F25" s="42">
        <v>4</v>
      </c>
      <c r="G25" s="42">
        <v>0</v>
      </c>
      <c r="H25" s="43">
        <v>2</v>
      </c>
      <c r="M25" s="42"/>
      <c r="O25" s="11"/>
    </row>
    <row r="26" spans="1:15" s="8" customFormat="1" ht="33">
      <c r="A26" s="32">
        <v>3</v>
      </c>
      <c r="B26" s="36" t="s">
        <v>37</v>
      </c>
      <c r="C26" s="42">
        <v>21</v>
      </c>
      <c r="D26" s="42">
        <v>12</v>
      </c>
      <c r="E26" s="42">
        <v>0</v>
      </c>
      <c r="F26" s="42">
        <v>6</v>
      </c>
      <c r="G26" s="42">
        <v>0</v>
      </c>
      <c r="H26" s="43">
        <v>3</v>
      </c>
      <c r="M26" s="42"/>
      <c r="O26" s="11"/>
    </row>
    <row r="27" spans="1:15" s="8" customFormat="1" ht="35.25" customHeight="1">
      <c r="A27" s="32">
        <v>4</v>
      </c>
      <c r="B27" s="36" t="s">
        <v>39</v>
      </c>
      <c r="C27" s="42">
        <v>0</v>
      </c>
      <c r="D27" s="42">
        <v>0</v>
      </c>
      <c r="E27" s="42">
        <v>0</v>
      </c>
      <c r="F27" s="42">
        <v>0</v>
      </c>
      <c r="G27" s="42">
        <v>0</v>
      </c>
      <c r="H27" s="43">
        <v>0</v>
      </c>
      <c r="M27" s="42"/>
      <c r="O27" s="11"/>
    </row>
    <row r="28" spans="1:15" s="8" customFormat="1" ht="115.5">
      <c r="A28" s="32">
        <v>6</v>
      </c>
      <c r="B28" s="36" t="s">
        <v>40</v>
      </c>
      <c r="C28" s="42">
        <v>575</v>
      </c>
      <c r="D28" s="42">
        <v>269</v>
      </c>
      <c r="E28" s="42">
        <v>0</v>
      </c>
      <c r="F28" s="42">
        <v>223</v>
      </c>
      <c r="G28" s="42">
        <v>5</v>
      </c>
      <c r="H28" s="43">
        <v>78</v>
      </c>
      <c r="M28" s="42"/>
      <c r="O28" s="11"/>
    </row>
    <row r="29" spans="1:15" s="8" customFormat="1" ht="16.5" hidden="1">
      <c r="A29" s="32">
        <v>7</v>
      </c>
      <c r="B29" s="33" t="s">
        <v>36</v>
      </c>
      <c r="C29" s="42"/>
      <c r="D29" s="42"/>
      <c r="E29" s="42"/>
      <c r="F29" s="42"/>
      <c r="G29" s="42"/>
      <c r="H29" s="43"/>
      <c r="M29" s="42"/>
      <c r="O29" s="11"/>
    </row>
    <row r="30" spans="1:15" s="8" customFormat="1" ht="49.5" customHeight="1">
      <c r="A30" s="32">
        <v>7</v>
      </c>
      <c r="B30" s="36" t="s">
        <v>38</v>
      </c>
      <c r="C30" s="42">
        <v>1</v>
      </c>
      <c r="D30" s="42">
        <v>1</v>
      </c>
      <c r="E30" s="42">
        <v>0</v>
      </c>
      <c r="F30" s="42">
        <v>0</v>
      </c>
      <c r="G30" s="42">
        <v>0</v>
      </c>
      <c r="H30" s="43"/>
      <c r="M30" s="42"/>
      <c r="O30" s="11"/>
    </row>
    <row r="31" spans="1:13" s="8" customFormat="1" ht="33">
      <c r="A31" s="32">
        <v>8</v>
      </c>
      <c r="B31" s="36" t="s">
        <v>41</v>
      </c>
      <c r="C31" s="42">
        <v>139</v>
      </c>
      <c r="D31" s="42">
        <v>139</v>
      </c>
      <c r="E31" s="42"/>
      <c r="F31" s="42"/>
      <c r="G31" s="42"/>
      <c r="H31" s="43"/>
      <c r="M31" s="42"/>
    </row>
    <row r="32" spans="1:8" s="5" customFormat="1" ht="18.75">
      <c r="A32" s="28" t="s">
        <v>18</v>
      </c>
      <c r="B32" s="29" t="s">
        <v>24</v>
      </c>
      <c r="C32" s="30">
        <v>0</v>
      </c>
      <c r="D32" s="30">
        <v>0</v>
      </c>
      <c r="E32" s="30">
        <v>0</v>
      </c>
      <c r="F32" s="30">
        <v>0</v>
      </c>
      <c r="G32" s="30">
        <v>0</v>
      </c>
      <c r="H32" s="31">
        <v>0</v>
      </c>
    </row>
    <row r="33" spans="1:8" s="5" customFormat="1" ht="33" hidden="1">
      <c r="A33" s="32">
        <v>3</v>
      </c>
      <c r="B33" s="36" t="s">
        <v>42</v>
      </c>
      <c r="C33" s="34"/>
      <c r="D33" s="34"/>
      <c r="E33" s="34"/>
      <c r="F33" s="34"/>
      <c r="G33" s="30"/>
      <c r="H33" s="31"/>
    </row>
    <row r="34" spans="1:8" s="5" customFormat="1" ht="18.75">
      <c r="A34" s="28" t="s">
        <v>25</v>
      </c>
      <c r="B34" s="29" t="s">
        <v>16</v>
      </c>
      <c r="C34" s="30">
        <f aca="true" t="shared" si="2" ref="C34:H34">C35</f>
        <v>3</v>
      </c>
      <c r="D34" s="30">
        <f t="shared" si="2"/>
        <v>3</v>
      </c>
      <c r="E34" s="30">
        <f t="shared" si="2"/>
        <v>0</v>
      </c>
      <c r="F34" s="30">
        <f t="shared" si="2"/>
        <v>0</v>
      </c>
      <c r="G34" s="30">
        <f t="shared" si="2"/>
        <v>0</v>
      </c>
      <c r="H34" s="31">
        <f t="shared" si="2"/>
        <v>0</v>
      </c>
    </row>
    <row r="35" spans="1:8" s="16" customFormat="1" ht="18.75">
      <c r="A35" s="32">
        <v>1</v>
      </c>
      <c r="B35" s="36" t="s">
        <v>58</v>
      </c>
      <c r="C35" s="34">
        <v>3</v>
      </c>
      <c r="D35" s="42">
        <v>3</v>
      </c>
      <c r="E35" s="42"/>
      <c r="F35" s="42"/>
      <c r="G35" s="42"/>
      <c r="H35" s="43"/>
    </row>
    <row r="36" spans="1:8" s="5" customFormat="1" ht="18.75">
      <c r="A36" s="28" t="s">
        <v>26</v>
      </c>
      <c r="B36" s="29" t="s">
        <v>27</v>
      </c>
      <c r="C36" s="30">
        <f aca="true" t="shared" si="3" ref="C36:H36">C37</f>
        <v>0</v>
      </c>
      <c r="D36" s="30">
        <f t="shared" si="3"/>
        <v>0</v>
      </c>
      <c r="E36" s="30">
        <f t="shared" si="3"/>
        <v>0</v>
      </c>
      <c r="F36" s="30">
        <f t="shared" si="3"/>
        <v>0</v>
      </c>
      <c r="G36" s="30">
        <f t="shared" si="3"/>
        <v>0</v>
      </c>
      <c r="H36" s="31">
        <f t="shared" si="3"/>
        <v>0</v>
      </c>
    </row>
    <row r="37" spans="1:8" s="5" customFormat="1" ht="37.5">
      <c r="A37" s="28">
        <v>1</v>
      </c>
      <c r="B37" s="22" t="s">
        <v>48</v>
      </c>
      <c r="C37" s="34">
        <v>0</v>
      </c>
      <c r="D37" s="34"/>
      <c r="E37" s="30"/>
      <c r="F37" s="30">
        <v>0</v>
      </c>
      <c r="G37" s="30"/>
      <c r="H37" s="31"/>
    </row>
    <row r="38" spans="1:8" s="5" customFormat="1" ht="18.75">
      <c r="A38" s="28" t="s">
        <v>28</v>
      </c>
      <c r="B38" s="44" t="s">
        <v>54</v>
      </c>
      <c r="C38" s="30">
        <f aca="true" t="shared" si="4" ref="C38:H38">C39+C40+C41</f>
        <v>272</v>
      </c>
      <c r="D38" s="30">
        <f t="shared" si="4"/>
        <v>272</v>
      </c>
      <c r="E38" s="30">
        <f t="shared" si="4"/>
        <v>0</v>
      </c>
      <c r="F38" s="30">
        <f t="shared" si="4"/>
        <v>0</v>
      </c>
      <c r="G38" s="30">
        <f t="shared" si="4"/>
        <v>0</v>
      </c>
      <c r="H38" s="30">
        <f t="shared" si="4"/>
        <v>0</v>
      </c>
    </row>
    <row r="39" spans="1:8" s="2" customFormat="1" ht="75">
      <c r="A39" s="37">
        <v>1</v>
      </c>
      <c r="B39" s="22" t="s">
        <v>55</v>
      </c>
      <c r="C39" s="10">
        <v>145</v>
      </c>
      <c r="D39" s="34">
        <v>145</v>
      </c>
      <c r="E39" s="34"/>
      <c r="F39" s="34"/>
      <c r="G39" s="34"/>
      <c r="H39" s="35"/>
    </row>
    <row r="40" spans="1:8" s="2" customFormat="1" ht="56.25">
      <c r="A40" s="37">
        <v>3</v>
      </c>
      <c r="B40" s="22" t="s">
        <v>56</v>
      </c>
      <c r="C40" s="34">
        <v>75</v>
      </c>
      <c r="D40" s="34">
        <v>75</v>
      </c>
      <c r="E40" s="34"/>
      <c r="F40" s="34"/>
      <c r="G40" s="34"/>
      <c r="H40" s="35"/>
    </row>
    <row r="41" spans="1:8" s="2" customFormat="1" ht="54" customHeight="1">
      <c r="A41" s="37">
        <v>4</v>
      </c>
      <c r="B41" s="22" t="s">
        <v>57</v>
      </c>
      <c r="C41" s="34">
        <v>52</v>
      </c>
      <c r="D41" s="34">
        <v>52</v>
      </c>
      <c r="E41" s="34"/>
      <c r="F41" s="34"/>
      <c r="G41" s="34"/>
      <c r="H41" s="35"/>
    </row>
    <row r="42" spans="1:8" s="5" customFormat="1" ht="18.75">
      <c r="A42" s="28" t="s">
        <v>28</v>
      </c>
      <c r="B42" s="29" t="s">
        <v>29</v>
      </c>
      <c r="C42" s="30">
        <f aca="true" t="shared" si="5" ref="C42:H42">C43+C44+C45+C46+C47+C48</f>
        <v>184</v>
      </c>
      <c r="D42" s="30">
        <f t="shared" si="5"/>
        <v>184</v>
      </c>
      <c r="E42" s="30">
        <f t="shared" si="5"/>
        <v>0</v>
      </c>
      <c r="F42" s="30">
        <f t="shared" si="5"/>
        <v>0</v>
      </c>
      <c r="G42" s="30">
        <f t="shared" si="5"/>
        <v>0</v>
      </c>
      <c r="H42" s="31">
        <f t="shared" si="5"/>
        <v>0</v>
      </c>
    </row>
    <row r="43" spans="1:8" ht="51" customHeight="1">
      <c r="A43" s="32">
        <v>1</v>
      </c>
      <c r="B43" s="21" t="s">
        <v>59</v>
      </c>
      <c r="C43" s="34">
        <v>178</v>
      </c>
      <c r="D43" s="34">
        <v>178</v>
      </c>
      <c r="E43" s="34"/>
      <c r="F43" s="34"/>
      <c r="G43" s="34"/>
      <c r="H43" s="35"/>
    </row>
    <row r="44" spans="1:8" ht="75">
      <c r="A44" s="32">
        <v>2</v>
      </c>
      <c r="B44" s="21" t="s">
        <v>60</v>
      </c>
      <c r="C44" s="34"/>
      <c r="D44" s="34"/>
      <c r="E44" s="34"/>
      <c r="F44" s="34"/>
      <c r="G44" s="34"/>
      <c r="H44" s="35"/>
    </row>
    <row r="45" spans="1:8" ht="37.5">
      <c r="A45" s="32">
        <v>3</v>
      </c>
      <c r="B45" s="22" t="s">
        <v>61</v>
      </c>
      <c r="C45" s="34"/>
      <c r="D45" s="34"/>
      <c r="E45" s="34"/>
      <c r="F45" s="34"/>
      <c r="G45" s="34"/>
      <c r="H45" s="35"/>
    </row>
    <row r="46" spans="1:14" ht="44.25" customHeight="1">
      <c r="A46" s="32">
        <v>4</v>
      </c>
      <c r="B46" s="22" t="s">
        <v>62</v>
      </c>
      <c r="C46" s="34"/>
      <c r="D46" s="34"/>
      <c r="E46" s="34"/>
      <c r="F46" s="34"/>
      <c r="G46" s="34"/>
      <c r="H46" s="35"/>
      <c r="N46" s="1">
        <v>1012</v>
      </c>
    </row>
    <row r="47" spans="1:14" ht="18.75">
      <c r="A47" s="32">
        <v>5</v>
      </c>
      <c r="B47" s="23" t="s">
        <v>63</v>
      </c>
      <c r="C47" s="34">
        <v>1</v>
      </c>
      <c r="D47" s="34">
        <v>1</v>
      </c>
      <c r="E47" s="34"/>
      <c r="F47" s="34"/>
      <c r="G47" s="34"/>
      <c r="H47" s="35"/>
      <c r="N47" s="1">
        <v>272</v>
      </c>
    </row>
    <row r="48" spans="1:14" ht="18.75">
      <c r="A48" s="32">
        <v>6</v>
      </c>
      <c r="B48" s="24" t="s">
        <v>64</v>
      </c>
      <c r="C48" s="34">
        <v>5</v>
      </c>
      <c r="D48" s="34">
        <v>5</v>
      </c>
      <c r="E48" s="34"/>
      <c r="F48" s="34"/>
      <c r="G48" s="34"/>
      <c r="H48" s="35"/>
      <c r="N48" s="1">
        <v>5</v>
      </c>
    </row>
    <row r="49" spans="1:14" s="3" customFormat="1" ht="18.75">
      <c r="A49" s="28" t="s">
        <v>30</v>
      </c>
      <c r="B49" s="29" t="s">
        <v>31</v>
      </c>
      <c r="C49" s="30">
        <f aca="true" t="shared" si="6" ref="C49:H49">C50</f>
        <v>1</v>
      </c>
      <c r="D49" s="30">
        <f t="shared" si="6"/>
        <v>1</v>
      </c>
      <c r="E49" s="30">
        <f t="shared" si="6"/>
        <v>0</v>
      </c>
      <c r="F49" s="30">
        <f t="shared" si="6"/>
        <v>0</v>
      </c>
      <c r="G49" s="30">
        <f t="shared" si="6"/>
        <v>0</v>
      </c>
      <c r="H49" s="30">
        <f t="shared" si="6"/>
        <v>0</v>
      </c>
      <c r="N49" s="3">
        <v>97</v>
      </c>
    </row>
    <row r="50" spans="1:14" s="3" customFormat="1" ht="33.75">
      <c r="A50" s="28"/>
      <c r="B50" s="12" t="s">
        <v>65</v>
      </c>
      <c r="C50" s="34">
        <v>1</v>
      </c>
      <c r="D50" s="34">
        <v>1</v>
      </c>
      <c r="E50" s="30"/>
      <c r="F50" s="30"/>
      <c r="G50" s="30"/>
      <c r="H50" s="31"/>
      <c r="N50" s="3">
        <f>SUM(N46:N49)</f>
        <v>1386</v>
      </c>
    </row>
    <row r="51" spans="1:8" ht="19.5" thickBot="1">
      <c r="A51" s="60" t="s">
        <v>13</v>
      </c>
      <c r="B51" s="61"/>
      <c r="C51" s="15">
        <f aca="true" t="shared" si="7" ref="C51:H51">C10+C16+C20+C21+C23+C32+C34+C36+C38+C42+C49</f>
        <v>1386</v>
      </c>
      <c r="D51" s="15">
        <f t="shared" si="7"/>
        <v>1012</v>
      </c>
      <c r="E51" s="15">
        <f t="shared" si="7"/>
        <v>0</v>
      </c>
      <c r="F51" s="15">
        <f t="shared" si="7"/>
        <v>272</v>
      </c>
      <c r="G51" s="15">
        <f t="shared" si="7"/>
        <v>5</v>
      </c>
      <c r="H51" s="15">
        <f t="shared" si="7"/>
        <v>97</v>
      </c>
    </row>
    <row r="52" spans="1:10" ht="201.75" customHeight="1" thickTop="1">
      <c r="A52" s="59" t="s">
        <v>109</v>
      </c>
      <c r="B52" s="59"/>
      <c r="C52" s="59"/>
      <c r="D52" s="59"/>
      <c r="E52" s="59"/>
      <c r="F52" s="59"/>
      <c r="G52" s="59"/>
      <c r="H52" s="59"/>
      <c r="J52" s="1" t="s">
        <v>52</v>
      </c>
    </row>
    <row r="53" spans="3:8" ht="18.75">
      <c r="C53" s="55" t="s">
        <v>45</v>
      </c>
      <c r="D53" s="55"/>
      <c r="E53" s="55"/>
      <c r="F53" s="55"/>
      <c r="G53" s="55"/>
      <c r="H53" s="55"/>
    </row>
    <row r="54" spans="3:8" ht="18.75">
      <c r="C54" s="2"/>
      <c r="D54" s="2"/>
      <c r="E54" s="2"/>
      <c r="F54" s="2"/>
      <c r="G54" s="2"/>
      <c r="H54" s="2"/>
    </row>
    <row r="56" ht="0.75" customHeight="1"/>
    <row r="57" spans="3:8" ht="18.75">
      <c r="C57" s="56" t="s">
        <v>46</v>
      </c>
      <c r="D57" s="56"/>
      <c r="E57" s="56"/>
      <c r="F57" s="56"/>
      <c r="G57" s="56"/>
      <c r="H57" s="56"/>
    </row>
  </sheetData>
  <sheetProtection/>
  <mergeCells count="15">
    <mergeCell ref="A1:H1"/>
    <mergeCell ref="A2:H2"/>
    <mergeCell ref="A4:H4"/>
    <mergeCell ref="A5:H5"/>
    <mergeCell ref="A7:A8"/>
    <mergeCell ref="B7:B8"/>
    <mergeCell ref="C7:C8"/>
    <mergeCell ref="D7:G7"/>
    <mergeCell ref="H7:H8"/>
    <mergeCell ref="L8:L9"/>
    <mergeCell ref="M8:M9"/>
    <mergeCell ref="A51:B51"/>
    <mergeCell ref="A52:H52"/>
    <mergeCell ref="C53:H53"/>
    <mergeCell ref="C57:H57"/>
  </mergeCells>
  <hyperlinks>
    <hyperlink ref="B43" r:id="rId1" tooltip="Click Ä‘á»ƒ xem chi tiáº¿t" display="http://sotuphapqnam.gov.vn/index.php/component/thutuc/?thutucid=601&amp;linhvucid=39&amp;view=XemThuTuc"/>
    <hyperlink ref="B44" r:id="rId2" tooltip="Click Ä‘á»ƒ xem chi tiáº¿t" display="http://sotuphapqnam.gov.vn/index.php/component/thutuc/?thutucid=664&amp;linhvucid=39&amp;view=XemThuTuc"/>
    <hyperlink ref="B48" r:id="rId3" tooltip="Click Ä‘á»ƒ xem chi tiáº¿t" display="http://sotuphapqnam.gov.vn/index.php/component/thutuc/?thutucid=589&amp;linhvucid=38&amp;view=XemThuTuc"/>
  </hyperlinks>
  <printOptions/>
  <pageMargins left="0.23" right="0.2" top="0.25" bottom="0.23" header="0.18" footer="0.23"/>
  <pageSetup horizontalDpi="600" verticalDpi="6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2021-11-24T04:07:28Z</cp:lastPrinted>
  <dcterms:created xsi:type="dcterms:W3CDTF">2016-06-27T02:09:55Z</dcterms:created>
  <dcterms:modified xsi:type="dcterms:W3CDTF">2021-11-24T06:17:11Z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